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32" i="1" l="1"/>
  <c r="H25" i="1"/>
  <c r="H21" i="1" l="1"/>
  <c r="H49" i="1" l="1"/>
  <c r="H16" i="1" l="1"/>
  <c r="H29" i="1" l="1"/>
  <c r="H22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<sst xmlns="http://schemas.openxmlformats.org/spreadsheetml/2006/main" count="49" uniqueCount="29">
  <si>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</si>
  <si>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</si>
  <si>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</si>
  <si>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</si>
  <si>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</si>
  <si>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</si>
  <si>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</si>
  <si>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</si>
  <si>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</si>
  <si>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</si>
  <si>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</si>
  <si>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</si>
  <si>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</si>
  <si>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</si>
  <si>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</si>
  <si>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</si>
  <si>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</si>
  <si>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</si>
  <si>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</si>
  <si>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</si>
  <si>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</si>
  <si>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</si>
  <si>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</si>
  <si>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</si>
  <si>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</si>
  <si>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</si>
  <si>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Dana:28.08.2020.</t>
  </si>
  <si>
    <t>Primljena i neutrošena participacija od 28.08.2020.</t>
  </si>
  <si>
    <t>Dana 28.08.2020.godine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</si>
</sst>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37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44071</v>
      </c>
      <c r="H12" s="23">
        <v>1788168.16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44071</v>
      </c>
      <c r="H13" s="3">
        <f>H14+H26-H33-H43</f>
        <v>1784468.0400000005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44071</v>
      </c>
      <c r="H14" s="4">
        <f>H15+H16+H17+H18+H19+H20+H21+H22+H23+H24+H25</f>
        <v>1475983.6500000004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1109716.79+1066750-1128265.76+420669.85+124660.28-420669.85+1066750+137508.52+0.14-1077845.91-2500-194.22</f>
        <v>1296579.8400000003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730625+132955.09-132955.09-697816.5+730625+730625-4788-1297704.25-4142-174708.76-8284</f>
        <v>4431.4899999999907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27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</f>
        <v>125972.31999999998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44071</v>
      </c>
      <c r="H26" s="4">
        <f>H27+H28+H29+H30+H31+H32</f>
        <v>308484.39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27</v>
      </c>
      <c r="C32" s="28"/>
      <c r="D32" s="28"/>
      <c r="E32" s="28"/>
      <c r="F32" s="29"/>
      <c r="G32" s="2"/>
      <c r="H32" s="10">
        <f>1086+2986+1358+1629</f>
        <v>7059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44071</v>
      </c>
      <c r="H33" s="5">
        <f>SUM(H34:H42)</f>
        <v>0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0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0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44071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44071</v>
      </c>
      <c r="H49" s="6">
        <f>3700.97+0.27+607583.47+373.51+15936.06+42.88-623936.21+15073.8+8034.16+1773.91-0.19-24881.87+13261.91+1226.55+1543.12-0.65-16031.58+373329.17+207.36+11002.58+48.67-384587.77</f>
        <v>3700.1199999999953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1788168.1600000006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2020-08-31T06:19:13Z</dcterms:modified>
</cp:coreProperties>
</file>